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PRESUPUESTARIA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EAI!$A$1:$G$50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<sst xmlns="http://schemas.openxmlformats.org/spreadsheetml/2006/main" count="105" uniqueCount="57">
  <si>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</si>
  <si>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</si>
  <si>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</si>
  <si>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</si>
  <si>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</si>
  <si>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</si>
  <si>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</si>
  <si>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</si>
  <si>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</si>
  <si>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</si>
  <si>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</si>
  <si>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</si>
  <si>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</si>
  <si>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</si>
  <si>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</si>
  <si>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</si>
  <si>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</si>
  <si>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</si>
  <si>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</si>
  <si>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</si>
  <si>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</si>
  <si>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</si>
  <si>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</si>
  <si>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</si>
  <si>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</si>
  <si>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</si>
  <si>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</si>
  <si>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</si>
  <si>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</si>
  <si>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</si>
  <si>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</si>
  <si>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</si>
  <si>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</si>
  <si>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</si>
  <si>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</si>
  <si>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</si>
  <si>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</si>
  <si>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</si>
  <si>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</si>
  <si>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</si>
  <si>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</si>
  <si>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</si>
  <si>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</si>
  <si>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</si>
  <si>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</si>
  <si>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</si>
  <si>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</si>
  <si>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</si>
  <si>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</si>
  <si>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</si>
  <si>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 Ingresos
Del 1 de Enero al 31 de Marzo de 2024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</si>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</sst>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ht="20.399999999999999" x14ac:dyDescent="0.2">
      <c r="A11" s="32" t="s">
        <v>24</v>
      </c>
      <c r="B11" s="16">
        <v>2550257</v>
      </c>
      <c r="C11" s="16">
        <v>0</v>
      </c>
      <c r="D11" s="16">
        <f t="shared" si="2"/>
        <v>2550257</v>
      </c>
      <c r="E11" s="16">
        <v>781307</v>
      </c>
      <c r="F11" s="16">
        <v>781307</v>
      </c>
      <c r="G11" s="16">
        <f t="shared" si="3"/>
        <v>-1768950</v>
      </c>
      <c r="H11" s="30" t="s">
        <v>42</v>
      </c>
    </row>
    <row r="12" spans="1:8" ht="20.399999999999999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0.399999999999999" x14ac:dyDescent="0.2">
      <c r="A13" s="32" t="s">
        <v>26</v>
      </c>
      <c r="B13" s="16">
        <v>10486442</v>
      </c>
      <c r="C13" s="16">
        <v>0</v>
      </c>
      <c r="D13" s="16">
        <f t="shared" si="2"/>
        <v>10486442</v>
      </c>
      <c r="E13" s="16">
        <v>2788631.95</v>
      </c>
      <c r="F13" s="16">
        <v>2788631.95</v>
      </c>
      <c r="G13" s="16">
        <f t="shared" si="3"/>
        <v>-7697810.0499999998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13036699</v>
      </c>
      <c r="C16" s="17">
        <f t="shared" ref="C16:G16" si="6">SUM(C5:C14)</f>
        <v>0</v>
      </c>
      <c r="D16" s="17">
        <f t="shared" si="6"/>
        <v>13036699</v>
      </c>
      <c r="E16" s="17">
        <f t="shared" si="6"/>
        <v>3569938.95</v>
      </c>
      <c r="F16" s="10">
        <f t="shared" si="6"/>
        <v>3569938.95</v>
      </c>
      <c r="G16" s="11">
        <f t="shared" si="6"/>
        <v>-9466760.0500000007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99999999999999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0.399999999999999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ht="11.4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ht="11.4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0.399999999999999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0.399999999999999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13036699</v>
      </c>
      <c r="C31" s="20">
        <f t="shared" si="14"/>
        <v>0</v>
      </c>
      <c r="D31" s="20">
        <f t="shared" si="14"/>
        <v>13036699</v>
      </c>
      <c r="E31" s="20">
        <f t="shared" si="14"/>
        <v>3569938.95</v>
      </c>
      <c r="F31" s="20">
        <f t="shared" si="14"/>
        <v>3569938.95</v>
      </c>
      <c r="G31" s="20">
        <f t="shared" si="14"/>
        <v>-9466760.0500000007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ht="11.4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1.6" x14ac:dyDescent="0.2">
      <c r="A34" s="35" t="s">
        <v>32</v>
      </c>
      <c r="B34" s="19">
        <v>2550257</v>
      </c>
      <c r="C34" s="19">
        <v>0</v>
      </c>
      <c r="D34" s="19">
        <f>B34+C34</f>
        <v>2550257</v>
      </c>
      <c r="E34" s="19">
        <v>781307</v>
      </c>
      <c r="F34" s="19">
        <v>781307</v>
      </c>
      <c r="G34" s="19">
        <f t="shared" si="15"/>
        <v>-1768950</v>
      </c>
      <c r="H34" s="30" t="s">
        <v>42</v>
      </c>
    </row>
    <row r="35" spans="1:8" ht="20.399999999999999" x14ac:dyDescent="0.2">
      <c r="A35" s="35" t="s">
        <v>26</v>
      </c>
      <c r="B35" s="19">
        <v>10486442</v>
      </c>
      <c r="C35" s="19">
        <v>0</v>
      </c>
      <c r="D35" s="19">
        <f>B35+C35</f>
        <v>10486442</v>
      </c>
      <c r="E35" s="19">
        <v>2788631.95</v>
      </c>
      <c r="F35" s="19">
        <v>2788631.95</v>
      </c>
      <c r="G35" s="19">
        <f t="shared" ref="G35" si="16">F35-B35</f>
        <v>-7697810.0499999998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13036699</v>
      </c>
      <c r="C40" s="17">
        <f t="shared" ref="C40:G40" si="18">SUM(C37+C31+C21)</f>
        <v>0</v>
      </c>
      <c r="D40" s="17">
        <f t="shared" si="18"/>
        <v>13036699</v>
      </c>
      <c r="E40" s="17">
        <f t="shared" si="18"/>
        <v>3569938.95</v>
      </c>
      <c r="F40" s="17">
        <f t="shared" si="18"/>
        <v>3569938.95</v>
      </c>
      <c r="G40" s="11">
        <f t="shared" si="18"/>
        <v>-9466760.0500000007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1.6" x14ac:dyDescent="0.2">
      <c r="A43" s="28" t="s">
        <v>34</v>
      </c>
    </row>
    <row r="44" spans="1:8" ht="11.4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7" spans="1:8" x14ac:dyDescent="0.2">
      <c r="A47" s="2" t="s">
        <v>51</v>
      </c>
      <c r="D47" s="2" t="s">
        <v>52</v>
      </c>
    </row>
    <row r="48" spans="1:8" x14ac:dyDescent="0.2">
      <c r="A48" s="2" t="s">
        <v>53</v>
      </c>
      <c r="D48" s="49" t="s">
        <v>54</v>
      </c>
      <c r="E48" s="49"/>
      <c r="F48" s="49"/>
    </row>
    <row r="49" spans="1:6" x14ac:dyDescent="0.2">
      <c r="A49" s="2" t="s">
        <v>55</v>
      </c>
      <c r="D49" s="49" t="s">
        <v>56</v>
      </c>
      <c r="E49" s="49"/>
      <c r="F49" s="49"/>
    </row>
  </sheetData>
  <sheetProtection formatCells="0" formatColumns="0" formatRows="0" insertRows="0" autoFilter="0"/>
  <mergeCells count="10">
    <mergeCell ref="D48:F48"/>
    <mergeCell ref="D49:F49"/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31496062992125984" right="0.31496062992125984" top="0.35433070866141736" bottom="0.35433070866141736" header="0.31496062992125984" footer="0.31496062992125984"/>
  <pageSetup scale="98" fitToHeight="0" orientation="landscape" r:id="rId1"/>
  <rowBreaks count="1" manualBreakCount="1">
    <brk id="35" max="6" man="1"/>
  </rowBreaks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2024-04-25T21:30:26Z</cp:lastPrinted>
  <dcterms:created xsi:type="dcterms:W3CDTF">2012-12-11T20:48:19Z</dcterms:created>
  <dcterms:modified xsi:type="dcterms:W3CDTF">2024-04-25T21:34:37Z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